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46B8F47A-8E7E-4A6B-ACE5-B1A026DF4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нечная сумма НВЛ-НЛ" sheetId="2" r:id="rId1"/>
  </sheets>
  <definedNames>
    <definedName name="_xlnm._FilterDatabase" localSheetId="0" hidden="1">'Конечная сумма НВЛ-НЛ'!$A$1:$H$23</definedName>
  </definedNames>
  <calcPr calcId="181029"/>
</workbook>
</file>

<file path=xl/calcChain.xml><?xml version="1.0" encoding="utf-8"?>
<calcChain xmlns="http://schemas.openxmlformats.org/spreadsheetml/2006/main">
  <c r="H2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3" i="2"/>
  <c r="F2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</calcChain>
</file>

<file path=xl/sharedStrings.xml><?xml version="1.0" encoding="utf-8"?>
<sst xmlns="http://schemas.openxmlformats.org/spreadsheetml/2006/main" count="48" uniqueCount="27">
  <si>
    <t>№п/п</t>
  </si>
  <si>
    <t>Ед.измерения</t>
  </si>
  <si>
    <t>шт</t>
  </si>
  <si>
    <t>Кол-во</t>
  </si>
  <si>
    <t>Начальная (стартовая) цена в тенге без НДС</t>
  </si>
  <si>
    <t>Цена за единицу без НДС</t>
  </si>
  <si>
    <t>Наименование ТМЗ</t>
  </si>
  <si>
    <t>Тройник стальной ду400х400</t>
  </si>
  <si>
    <t>Тройник стальной Ду500х500</t>
  </si>
  <si>
    <t>Тройник стальной ду400х12-350х8</t>
  </si>
  <si>
    <t xml:space="preserve">Отвод, стальной, крутоизогнутый,90х250х6 </t>
  </si>
  <si>
    <t>Отвод стальной 90х377х12 сталь20</t>
  </si>
  <si>
    <t>Переход концентрический 530х12-426х12 сталь 20</t>
  </si>
  <si>
    <t>Тройник стальной ду200х6(д219-219)</t>
  </si>
  <si>
    <t>Отвод стальной 90х530х12 сталь 20</t>
  </si>
  <si>
    <t>Отвод 90х400х12</t>
  </si>
  <si>
    <t>Отвод стальной 90х273х10 сталь 20</t>
  </si>
  <si>
    <t>Перехода концентрический 377х12 сталь 20</t>
  </si>
  <si>
    <t>Фланец плоский приварной ду300</t>
  </si>
  <si>
    <t>Тройник стальной ду350х350</t>
  </si>
  <si>
    <t>Фланец плоский приварной ду350</t>
  </si>
  <si>
    <t>Отвод стальной 90х426х12 сталь 20</t>
  </si>
  <si>
    <t>Фланец плоский приварной ду400</t>
  </si>
  <si>
    <t>Контейнер 40 тн (ж/д)</t>
  </si>
  <si>
    <t>Контейнер 40 тн (морской)</t>
  </si>
  <si>
    <t>Шаг на уменьшение в тенге</t>
  </si>
  <si>
    <t xml:space="preserve">Минимальная 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</si>
</sst>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1" fontId="10" fillId="0" borderId="1" xfId="2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" fontId="10" fillId="0" borderId="1" xfId="63" applyNumberFormat="1" applyFont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0" fontId="11" fillId="0" borderId="0" xfId="0" applyFont="1"/>
    <xf numFmtId="164" fontId="14" fillId="0" borderId="0" xfId="29" applyFont="1"/>
    <xf numFmtId="164" fontId="0" fillId="0" borderId="0" xfId="0" applyNumberFormat="1"/>
    <xf numFmtId="166" fontId="10" fillId="0" borderId="1" xfId="29" applyNumberFormat="1" applyFont="1" applyBorder="1" applyAlignment="1">
      <alignment horizontal="right" vertical="center"/>
    </xf>
    <xf numFmtId="166" fontId="12" fillId="0" borderId="1" xfId="29" applyNumberFormat="1" applyFont="1" applyBorder="1" applyAlignment="1">
      <alignment vertical="center"/>
    </xf>
    <xf numFmtId="166" fontId="10" fillId="0" borderId="1" xfId="29" applyNumberFormat="1" applyFont="1" applyBorder="1" applyAlignment="1">
      <alignment horizontal="center" vertical="center"/>
    </xf>
    <xf numFmtId="166" fontId="12" fillId="0" borderId="0" xfId="29" applyNumberFormat="1" applyFont="1" applyBorder="1" applyAlignment="1">
      <alignment vertical="center"/>
    </xf>
  </cellXfs>
  <cellStyles count="87">
    <cellStyle name="Обычный" xfId="0" builtinId="0"/>
    <cellStyle name="Обычный 10" xfId="18" xr:uid="{00000000-0005-0000-0000-000001000000}"/>
    <cellStyle name="Обычный 10 2" xfId="45" xr:uid="{00000000-0005-0000-0000-000002000000}"/>
    <cellStyle name="Обычный 10 2 2" xfId="82" xr:uid="{00000000-0005-0000-0000-000003000000}"/>
    <cellStyle name="Обычный 10 3" xfId="63" xr:uid="{00000000-0005-0000-0000-000004000000}"/>
    <cellStyle name="Обычный 10 4" xfId="35" xr:uid="{00000000-0005-0000-0000-000005000000}"/>
    <cellStyle name="Обычный 11" xfId="69" xr:uid="{00000000-0005-0000-0000-000006000000}"/>
    <cellStyle name="Обычный 12" xfId="50" xr:uid="{00000000-0005-0000-0000-000007000000}"/>
    <cellStyle name="Обычный 2" xfId="4" xr:uid="{00000000-0005-0000-0000-000008000000}"/>
    <cellStyle name="Обычный 2 2" xfId="13" xr:uid="{00000000-0005-0000-0000-000009000000}"/>
    <cellStyle name="Обычный 2 2 2" xfId="9" xr:uid="{00000000-0005-0000-0000-00000A000000}"/>
    <cellStyle name="Обычный 2 2 2 2" xfId="24" xr:uid="{00000000-0005-0000-0000-00000B000000}"/>
    <cellStyle name="Обычный 2 2 2 2 2" xfId="48" xr:uid="{00000000-0005-0000-0000-00000C000000}"/>
    <cellStyle name="Обычный 2 2 2 2 2 2" xfId="85" xr:uid="{00000000-0005-0000-0000-00000D000000}"/>
    <cellStyle name="Обычный 2 2 2 2 3" xfId="66" xr:uid="{00000000-0005-0000-0000-00000E000000}"/>
    <cellStyle name="Обычный 2 2 2 2 4" xfId="76" xr:uid="{00000000-0005-0000-0000-00000F000000}"/>
    <cellStyle name="Обычный 2 2 2 2 5" xfId="38" xr:uid="{00000000-0005-0000-0000-000010000000}"/>
    <cellStyle name="Обычный 2 2 2 3" xfId="43" xr:uid="{00000000-0005-0000-0000-000011000000}"/>
    <cellStyle name="Обычный 2 2 2 3 2" xfId="80" xr:uid="{00000000-0005-0000-0000-000012000000}"/>
    <cellStyle name="Обычный 2 2 2 4" xfId="52" xr:uid="{00000000-0005-0000-0000-000013000000}"/>
    <cellStyle name="Обычный 2 2 2 5" xfId="72" xr:uid="{00000000-0005-0000-0000-000014000000}"/>
    <cellStyle name="Обычный 2 2 2 6" xfId="33" xr:uid="{00000000-0005-0000-0000-000015000000}"/>
    <cellStyle name="Обычный 2 3" xfId="10" xr:uid="{00000000-0005-0000-0000-000016000000}"/>
    <cellStyle name="Обычный 2 4" xfId="55" xr:uid="{00000000-0005-0000-0000-000017000000}"/>
    <cellStyle name="Обычный 3" xfId="6" xr:uid="{00000000-0005-0000-0000-000018000000}"/>
    <cellStyle name="Обычный 3 2" xfId="11" xr:uid="{00000000-0005-0000-0000-000019000000}"/>
    <cellStyle name="Обычный 3 3" xfId="21" xr:uid="{00000000-0005-0000-0000-00001A000000}"/>
    <cellStyle name="Обычный 3 4" xfId="57" xr:uid="{00000000-0005-0000-0000-00001B000000}"/>
    <cellStyle name="Обычный 4" xfId="3" xr:uid="{00000000-0005-0000-0000-00001C000000}"/>
    <cellStyle name="Обычный 4 2" xfId="20" xr:uid="{00000000-0005-0000-0000-00001D000000}"/>
    <cellStyle name="Обычный 5" xfId="14" xr:uid="{00000000-0005-0000-0000-00001E000000}"/>
    <cellStyle name="Обычный 5 2" xfId="25" xr:uid="{00000000-0005-0000-0000-00001F000000}"/>
    <cellStyle name="Обычный 5 3" xfId="59" xr:uid="{00000000-0005-0000-0000-000020000000}"/>
    <cellStyle name="Обычный 6" xfId="16" xr:uid="{00000000-0005-0000-0000-000021000000}"/>
    <cellStyle name="Обычный 6 2" xfId="27" xr:uid="{00000000-0005-0000-0000-000022000000}"/>
    <cellStyle name="Обычный 6 3" xfId="61" xr:uid="{00000000-0005-0000-0000-000023000000}"/>
    <cellStyle name="Обычный 7" xfId="7" xr:uid="{00000000-0005-0000-0000-000024000000}"/>
    <cellStyle name="Обычный 7 2" xfId="22" xr:uid="{00000000-0005-0000-0000-000025000000}"/>
    <cellStyle name="Обычный 7 2 2" xfId="46" xr:uid="{00000000-0005-0000-0000-000026000000}"/>
    <cellStyle name="Обычный 7 2 2 2" xfId="83" xr:uid="{00000000-0005-0000-0000-000027000000}"/>
    <cellStyle name="Обычный 7 2 3" xfId="64" xr:uid="{00000000-0005-0000-0000-000028000000}"/>
    <cellStyle name="Обычный 7 2 4" xfId="74" xr:uid="{00000000-0005-0000-0000-000029000000}"/>
    <cellStyle name="Обычный 7 2 5" xfId="36" xr:uid="{00000000-0005-0000-0000-00002A000000}"/>
    <cellStyle name="Обычный 7 3" xfId="41" xr:uid="{00000000-0005-0000-0000-00002B000000}"/>
    <cellStyle name="Обычный 7 3 2" xfId="78" xr:uid="{00000000-0005-0000-0000-00002C000000}"/>
    <cellStyle name="Обычный 7 4" xfId="58" xr:uid="{00000000-0005-0000-0000-00002D000000}"/>
    <cellStyle name="Обычный 7 5" xfId="70" xr:uid="{00000000-0005-0000-0000-00002E000000}"/>
    <cellStyle name="Обычный 7 6" xfId="31" xr:uid="{00000000-0005-0000-0000-00002F000000}"/>
    <cellStyle name="Обычный 8" xfId="1" xr:uid="{00000000-0005-0000-0000-000030000000}"/>
    <cellStyle name="Обычный 9" xfId="8" xr:uid="{00000000-0005-0000-0000-000031000000}"/>
    <cellStyle name="Обычный 9 2" xfId="23" xr:uid="{00000000-0005-0000-0000-000032000000}"/>
    <cellStyle name="Обычный 9 2 2" xfId="47" xr:uid="{00000000-0005-0000-0000-000033000000}"/>
    <cellStyle name="Обычный 9 2 2 2" xfId="84" xr:uid="{00000000-0005-0000-0000-000034000000}"/>
    <cellStyle name="Обычный 9 2 3" xfId="65" xr:uid="{00000000-0005-0000-0000-000035000000}"/>
    <cellStyle name="Обычный 9 2 4" xfId="75" xr:uid="{00000000-0005-0000-0000-000036000000}"/>
    <cellStyle name="Обычный 9 2 5" xfId="37" xr:uid="{00000000-0005-0000-0000-000037000000}"/>
    <cellStyle name="Обычный 9 3" xfId="42" xr:uid="{00000000-0005-0000-0000-000038000000}"/>
    <cellStyle name="Обычный 9 3 2" xfId="79" xr:uid="{00000000-0005-0000-0000-000039000000}"/>
    <cellStyle name="Обычный 9 4" xfId="51" xr:uid="{00000000-0005-0000-0000-00003A000000}"/>
    <cellStyle name="Обычный 9 5" xfId="71" xr:uid="{00000000-0005-0000-0000-00003B000000}"/>
    <cellStyle name="Обычный 9 6" xfId="32" xr:uid="{00000000-0005-0000-0000-00003C000000}"/>
    <cellStyle name="Финансовый" xfId="29" builtinId="3"/>
    <cellStyle name="Финансовый 2" xfId="5" xr:uid="{00000000-0005-0000-0000-00003E000000}"/>
    <cellStyle name="Финансовый 2 2" xfId="12" xr:uid="{00000000-0005-0000-0000-00003F000000}"/>
    <cellStyle name="Финансовый 2 3" xfId="56" xr:uid="{00000000-0005-0000-0000-000040000000}"/>
    <cellStyle name="Финансовый 3" xfId="17" xr:uid="{00000000-0005-0000-0000-000041000000}"/>
    <cellStyle name="Финансовый 3 2" xfId="28" xr:uid="{00000000-0005-0000-0000-000042000000}"/>
    <cellStyle name="Финансовый 3 3" xfId="62" xr:uid="{00000000-0005-0000-0000-000043000000}"/>
    <cellStyle name="Финансовый 4" xfId="15" xr:uid="{00000000-0005-0000-0000-000044000000}"/>
    <cellStyle name="Финансовый 4 2" xfId="26" xr:uid="{00000000-0005-0000-0000-000045000000}"/>
    <cellStyle name="Финансовый 4 2 2" xfId="49" xr:uid="{00000000-0005-0000-0000-000046000000}"/>
    <cellStyle name="Финансовый 4 2 2 2" xfId="86" xr:uid="{00000000-0005-0000-0000-000047000000}"/>
    <cellStyle name="Финансовый 4 2 3" xfId="67" xr:uid="{00000000-0005-0000-0000-000048000000}"/>
    <cellStyle name="Финансовый 4 2 4" xfId="77" xr:uid="{00000000-0005-0000-0000-000049000000}"/>
    <cellStyle name="Финансовый 4 2 5" xfId="39" xr:uid="{00000000-0005-0000-0000-00004A000000}"/>
    <cellStyle name="Финансовый 4 3" xfId="44" xr:uid="{00000000-0005-0000-0000-00004B000000}"/>
    <cellStyle name="Финансовый 4 3 2" xfId="60" xr:uid="{00000000-0005-0000-0000-00004C000000}"/>
    <cellStyle name="Финансовый 4 3 3" xfId="81" xr:uid="{00000000-0005-0000-0000-00004D000000}"/>
    <cellStyle name="Финансовый 4 4" xfId="54" xr:uid="{00000000-0005-0000-0000-00004E000000}"/>
    <cellStyle name="Финансовый 4 5" xfId="73" xr:uid="{00000000-0005-0000-0000-00004F000000}"/>
    <cellStyle name="Финансовый 4 6" xfId="34" xr:uid="{00000000-0005-0000-0000-000050000000}"/>
    <cellStyle name="Финансовый 5" xfId="2" xr:uid="{00000000-0005-0000-0000-000051000000}"/>
    <cellStyle name="Финансовый 5 2" xfId="40" xr:uid="{00000000-0005-0000-0000-000052000000}"/>
    <cellStyle name="Финансовый 5 3" xfId="30" xr:uid="{00000000-0005-0000-0000-000053000000}"/>
    <cellStyle name="Финансовый 6" xfId="19" xr:uid="{00000000-0005-0000-0000-000054000000}"/>
    <cellStyle name="Финансовый 7" xfId="68" xr:uid="{00000000-0005-0000-0000-000055000000}"/>
    <cellStyle name="Финансовый 8" xfId="53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="115" zoomScaleNormal="115" workbookViewId="0">
      <selection activeCell="I19" sqref="I19"/>
    </sheetView>
  </sheetViews>
  <sheetFormatPr defaultRowHeight="15" x14ac:dyDescent="0.25"/>
  <cols>
    <col min="1" max="1" width="6" customWidth="1"/>
    <col min="2" max="2" width="26.28515625" customWidth="1"/>
    <col min="4" max="4" width="9.5703125" customWidth="1"/>
    <col min="5" max="5" width="15" customWidth="1"/>
    <col min="6" max="6" width="17.140625" customWidth="1"/>
    <col min="7" max="7" width="18" style="11" bestFit="1" customWidth="1"/>
    <col min="8" max="8" width="18" style="11" customWidth="1"/>
  </cols>
  <sheetData>
    <row r="1" spans="1:8" ht="36" x14ac:dyDescent="0.25">
      <c r="A1" s="5" t="s">
        <v>0</v>
      </c>
      <c r="B1" s="5" t="s">
        <v>6</v>
      </c>
      <c r="C1" s="5" t="s">
        <v>1</v>
      </c>
      <c r="D1" s="5" t="s">
        <v>3</v>
      </c>
      <c r="E1" s="5" t="s">
        <v>5</v>
      </c>
      <c r="F1" s="5" t="s">
        <v>4</v>
      </c>
      <c r="G1" s="5" t="s">
        <v>25</v>
      </c>
      <c r="H1" s="5" t="s">
        <v>26</v>
      </c>
    </row>
    <row r="2" spans="1:8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8</v>
      </c>
      <c r="H2" s="5">
        <v>9</v>
      </c>
    </row>
    <row r="3" spans="1:8" x14ac:dyDescent="0.25">
      <c r="A3" s="2">
        <v>1</v>
      </c>
      <c r="B3" s="3" t="s">
        <v>7</v>
      </c>
      <c r="C3" s="4" t="s">
        <v>2</v>
      </c>
      <c r="D3" s="1">
        <v>1</v>
      </c>
      <c r="E3" s="14">
        <f>F3/D3</f>
        <v>139440</v>
      </c>
      <c r="F3" s="14">
        <v>139440</v>
      </c>
      <c r="G3" s="16">
        <f>F3*0.05</f>
        <v>6972</v>
      </c>
      <c r="H3" s="16">
        <v>83664</v>
      </c>
    </row>
    <row r="4" spans="1:8" x14ac:dyDescent="0.25">
      <c r="A4" s="2">
        <v>2</v>
      </c>
      <c r="B4" s="7" t="s">
        <v>8</v>
      </c>
      <c r="C4" s="10" t="s">
        <v>2</v>
      </c>
      <c r="D4" s="9">
        <v>1</v>
      </c>
      <c r="E4" s="14">
        <f>F4/D4</f>
        <v>160640</v>
      </c>
      <c r="F4" s="14">
        <v>160640</v>
      </c>
      <c r="G4" s="16">
        <f t="shared" ref="G4:G22" si="0">F4*0.05</f>
        <v>8032</v>
      </c>
      <c r="H4" s="16">
        <v>96384</v>
      </c>
    </row>
    <row r="5" spans="1:8" x14ac:dyDescent="0.25">
      <c r="A5" s="2">
        <v>3</v>
      </c>
      <c r="B5" s="7" t="s">
        <v>9</v>
      </c>
      <c r="C5" s="10" t="s">
        <v>2</v>
      </c>
      <c r="D5" s="9">
        <v>1</v>
      </c>
      <c r="E5" s="14">
        <f>F5/D5</f>
        <v>136320</v>
      </c>
      <c r="F5" s="14">
        <v>136320</v>
      </c>
      <c r="G5" s="16">
        <f t="shared" si="0"/>
        <v>6816</v>
      </c>
      <c r="H5" s="16">
        <v>81792</v>
      </c>
    </row>
    <row r="6" spans="1:8" ht="22.5" x14ac:dyDescent="0.25">
      <c r="A6" s="2">
        <v>4</v>
      </c>
      <c r="B6" s="7" t="s">
        <v>10</v>
      </c>
      <c r="C6" s="10" t="s">
        <v>2</v>
      </c>
      <c r="D6" s="9">
        <v>2</v>
      </c>
      <c r="E6" s="14">
        <f>F6/D6</f>
        <v>20800</v>
      </c>
      <c r="F6" s="14">
        <v>41600</v>
      </c>
      <c r="G6" s="16">
        <f t="shared" si="0"/>
        <v>2080</v>
      </c>
      <c r="H6" s="16">
        <v>24960</v>
      </c>
    </row>
    <row r="7" spans="1:8" x14ac:dyDescent="0.25">
      <c r="A7" s="2">
        <v>5</v>
      </c>
      <c r="B7" s="7" t="s">
        <v>11</v>
      </c>
      <c r="C7" s="10" t="s">
        <v>2</v>
      </c>
      <c r="D7" s="9">
        <v>2</v>
      </c>
      <c r="E7" s="14">
        <f>F7/D7</f>
        <v>84200</v>
      </c>
      <c r="F7" s="14">
        <v>168400</v>
      </c>
      <c r="G7" s="16">
        <f t="shared" si="0"/>
        <v>8420</v>
      </c>
      <c r="H7" s="16">
        <v>101040</v>
      </c>
    </row>
    <row r="8" spans="1:8" ht="22.5" x14ac:dyDescent="0.25">
      <c r="A8" s="2">
        <v>6</v>
      </c>
      <c r="B8" s="7" t="s">
        <v>12</v>
      </c>
      <c r="C8" s="10" t="s">
        <v>2</v>
      </c>
      <c r="D8" s="9">
        <v>2</v>
      </c>
      <c r="E8" s="14">
        <f>F8/D8</f>
        <v>91200</v>
      </c>
      <c r="F8" s="14">
        <v>182400</v>
      </c>
      <c r="G8" s="16">
        <f t="shared" si="0"/>
        <v>9120</v>
      </c>
      <c r="H8" s="16">
        <v>109440</v>
      </c>
    </row>
    <row r="9" spans="1:8" ht="22.5" x14ac:dyDescent="0.25">
      <c r="A9" s="2">
        <v>7</v>
      </c>
      <c r="B9" s="7" t="s">
        <v>13</v>
      </c>
      <c r="C9" s="10" t="s">
        <v>2</v>
      </c>
      <c r="D9" s="9">
        <v>3</v>
      </c>
      <c r="E9" s="14">
        <f>F9/D9</f>
        <v>42800</v>
      </c>
      <c r="F9" s="14">
        <v>128400</v>
      </c>
      <c r="G9" s="16">
        <f t="shared" si="0"/>
        <v>6420</v>
      </c>
      <c r="H9" s="16">
        <v>77040</v>
      </c>
    </row>
    <row r="10" spans="1:8" x14ac:dyDescent="0.25">
      <c r="A10" s="2">
        <v>8</v>
      </c>
      <c r="B10" s="7" t="s">
        <v>14</v>
      </c>
      <c r="C10" s="10" t="s">
        <v>2</v>
      </c>
      <c r="D10" s="9">
        <v>3</v>
      </c>
      <c r="E10" s="14">
        <f>F10/D10</f>
        <v>136000</v>
      </c>
      <c r="F10" s="14">
        <v>408000</v>
      </c>
      <c r="G10" s="16">
        <f t="shared" si="0"/>
        <v>20400</v>
      </c>
      <c r="H10" s="16">
        <v>244800</v>
      </c>
    </row>
    <row r="11" spans="1:8" x14ac:dyDescent="0.25">
      <c r="A11" s="2">
        <v>9</v>
      </c>
      <c r="B11" s="7" t="s">
        <v>15</v>
      </c>
      <c r="C11" s="10" t="s">
        <v>2</v>
      </c>
      <c r="D11" s="9">
        <v>4</v>
      </c>
      <c r="E11" s="14">
        <f>F11/D11</f>
        <v>40800</v>
      </c>
      <c r="F11" s="14">
        <v>163200</v>
      </c>
      <c r="G11" s="16">
        <f t="shared" si="0"/>
        <v>8160</v>
      </c>
      <c r="H11" s="16">
        <v>97920</v>
      </c>
    </row>
    <row r="12" spans="1:8" x14ac:dyDescent="0.25">
      <c r="A12" s="2">
        <v>10</v>
      </c>
      <c r="B12" s="7" t="s">
        <v>16</v>
      </c>
      <c r="C12" s="10" t="s">
        <v>2</v>
      </c>
      <c r="D12" s="9">
        <v>4</v>
      </c>
      <c r="E12" s="14">
        <f>F12/D12</f>
        <v>44800</v>
      </c>
      <c r="F12" s="14">
        <v>179200</v>
      </c>
      <c r="G12" s="16">
        <f t="shared" si="0"/>
        <v>8960</v>
      </c>
      <c r="H12" s="16">
        <v>107520</v>
      </c>
    </row>
    <row r="13" spans="1:8" ht="22.5" x14ac:dyDescent="0.25">
      <c r="A13" s="2">
        <v>11</v>
      </c>
      <c r="B13" s="7" t="s">
        <v>17</v>
      </c>
      <c r="C13" s="10" t="s">
        <v>2</v>
      </c>
      <c r="D13" s="9">
        <v>4</v>
      </c>
      <c r="E13" s="14">
        <f>F13/D13</f>
        <v>58000</v>
      </c>
      <c r="F13" s="14">
        <v>232000</v>
      </c>
      <c r="G13" s="16">
        <f t="shared" si="0"/>
        <v>11600</v>
      </c>
      <c r="H13" s="16">
        <v>139200</v>
      </c>
    </row>
    <row r="14" spans="1:8" x14ac:dyDescent="0.25">
      <c r="A14" s="2">
        <v>12</v>
      </c>
      <c r="B14" s="7" t="s">
        <v>18</v>
      </c>
      <c r="C14" s="10" t="s">
        <v>2</v>
      </c>
      <c r="D14" s="9">
        <v>4</v>
      </c>
      <c r="E14" s="14">
        <f>F14/D14</f>
        <v>74600</v>
      </c>
      <c r="F14" s="14">
        <v>298400</v>
      </c>
      <c r="G14" s="16">
        <f t="shared" si="0"/>
        <v>14920</v>
      </c>
      <c r="H14" s="16">
        <v>179040</v>
      </c>
    </row>
    <row r="15" spans="1:8" x14ac:dyDescent="0.25">
      <c r="A15" s="2">
        <v>13</v>
      </c>
      <c r="B15" s="7" t="s">
        <v>19</v>
      </c>
      <c r="C15" s="10" t="s">
        <v>2</v>
      </c>
      <c r="D15" s="9">
        <v>5</v>
      </c>
      <c r="E15" s="14">
        <f>F15/D15</f>
        <v>53000</v>
      </c>
      <c r="F15" s="14">
        <v>265000</v>
      </c>
      <c r="G15" s="16">
        <f t="shared" si="0"/>
        <v>13250</v>
      </c>
      <c r="H15" s="16">
        <v>159000</v>
      </c>
    </row>
    <row r="16" spans="1:8" x14ac:dyDescent="0.25">
      <c r="A16" s="2">
        <v>14</v>
      </c>
      <c r="B16" s="7" t="s">
        <v>20</v>
      </c>
      <c r="C16" s="10" t="s">
        <v>2</v>
      </c>
      <c r="D16" s="9">
        <v>6</v>
      </c>
      <c r="E16" s="14">
        <f>F16/D16</f>
        <v>91440</v>
      </c>
      <c r="F16" s="14">
        <v>548640</v>
      </c>
      <c r="G16" s="16">
        <f t="shared" si="0"/>
        <v>27432</v>
      </c>
      <c r="H16" s="16">
        <v>329184</v>
      </c>
    </row>
    <row r="17" spans="1:8" x14ac:dyDescent="0.25">
      <c r="A17" s="2">
        <v>15</v>
      </c>
      <c r="B17" s="7" t="s">
        <v>21</v>
      </c>
      <c r="C17" s="10" t="s">
        <v>2</v>
      </c>
      <c r="D17" s="9">
        <v>6</v>
      </c>
      <c r="E17" s="14">
        <f>F17/D17</f>
        <v>127200</v>
      </c>
      <c r="F17" s="14">
        <v>763200</v>
      </c>
      <c r="G17" s="16">
        <f t="shared" si="0"/>
        <v>38160</v>
      </c>
      <c r="H17" s="16">
        <v>457920</v>
      </c>
    </row>
    <row r="18" spans="1:8" x14ac:dyDescent="0.25">
      <c r="A18" s="2">
        <v>16</v>
      </c>
      <c r="B18" s="7" t="s">
        <v>22</v>
      </c>
      <c r="C18" s="10" t="s">
        <v>2</v>
      </c>
      <c r="D18" s="9">
        <v>7</v>
      </c>
      <c r="E18" s="14">
        <f>F18/D18</f>
        <v>112480</v>
      </c>
      <c r="F18" s="14">
        <v>787360</v>
      </c>
      <c r="G18" s="16">
        <f t="shared" si="0"/>
        <v>39368</v>
      </c>
      <c r="H18" s="16">
        <v>472416</v>
      </c>
    </row>
    <row r="19" spans="1:8" x14ac:dyDescent="0.25">
      <c r="A19" s="2">
        <v>17</v>
      </c>
      <c r="B19" s="7" t="s">
        <v>23</v>
      </c>
      <c r="C19" s="10" t="s">
        <v>2</v>
      </c>
      <c r="D19" s="9">
        <v>1</v>
      </c>
      <c r="E19" s="14">
        <v>484000</v>
      </c>
      <c r="F19" s="14">
        <v>484000</v>
      </c>
      <c r="G19" s="16">
        <f t="shared" si="0"/>
        <v>24200</v>
      </c>
      <c r="H19" s="16">
        <v>290400</v>
      </c>
    </row>
    <row r="20" spans="1:8" x14ac:dyDescent="0.25">
      <c r="A20" s="2">
        <v>18</v>
      </c>
      <c r="B20" s="7" t="s">
        <v>24</v>
      </c>
      <c r="C20" s="10" t="s">
        <v>2</v>
      </c>
      <c r="D20" s="9">
        <v>1</v>
      </c>
      <c r="E20" s="14">
        <v>484000</v>
      </c>
      <c r="F20" s="14">
        <v>484000</v>
      </c>
      <c r="G20" s="16">
        <f t="shared" si="0"/>
        <v>24200</v>
      </c>
      <c r="H20" s="16">
        <v>290400</v>
      </c>
    </row>
    <row r="21" spans="1:8" x14ac:dyDescent="0.25">
      <c r="A21" s="2">
        <v>19</v>
      </c>
      <c r="B21" s="7" t="s">
        <v>24</v>
      </c>
      <c r="C21" s="10" t="s">
        <v>2</v>
      </c>
      <c r="D21" s="9">
        <v>1</v>
      </c>
      <c r="E21" s="14">
        <v>484000</v>
      </c>
      <c r="F21" s="14">
        <v>484000</v>
      </c>
      <c r="G21" s="16">
        <f t="shared" si="0"/>
        <v>24200</v>
      </c>
      <c r="H21" s="16">
        <v>290400</v>
      </c>
    </row>
    <row r="22" spans="1:8" x14ac:dyDescent="0.25">
      <c r="A22" s="2">
        <v>20</v>
      </c>
      <c r="B22" s="7" t="s">
        <v>23</v>
      </c>
      <c r="C22" s="10" t="s">
        <v>2</v>
      </c>
      <c r="D22" s="9">
        <v>1</v>
      </c>
      <c r="E22" s="14">
        <v>484000</v>
      </c>
      <c r="F22" s="14">
        <v>484000</v>
      </c>
      <c r="G22" s="16">
        <f t="shared" si="0"/>
        <v>24200</v>
      </c>
      <c r="H22" s="16">
        <v>290400</v>
      </c>
    </row>
    <row r="23" spans="1:8" x14ac:dyDescent="0.25">
      <c r="A23" s="8"/>
      <c r="B23" s="8"/>
      <c r="C23" s="8"/>
      <c r="D23" s="8"/>
      <c r="E23" s="15"/>
      <c r="F23" s="15">
        <f>SUM(F3:F22)</f>
        <v>6538200</v>
      </c>
      <c r="G23" s="15"/>
      <c r="H23" s="17">
        <f>SUM(H3:H22)</f>
        <v>3922920</v>
      </c>
    </row>
    <row r="24" spans="1:8" x14ac:dyDescent="0.25">
      <c r="E24" s="12"/>
      <c r="F24" s="12"/>
    </row>
    <row r="26" spans="1:8" x14ac:dyDescent="0.25">
      <c r="D26" s="13"/>
    </row>
    <row r="27" spans="1:8" x14ac:dyDescent="0.25">
      <c r="D27" s="13"/>
    </row>
    <row r="34" spans="1:8" s="6" customFormat="1" x14ac:dyDescent="0.25">
      <c r="A34"/>
      <c r="B34"/>
      <c r="C34"/>
      <c r="D34"/>
      <c r="E34"/>
      <c r="F34"/>
      <c r="G34" s="11"/>
      <c r="H34" s="11"/>
    </row>
  </sheetData>
  <autoFilter ref="A1:H23" xr:uid="{00000000-0001-0000-0000-000000000000}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2024-11-25T12:03:55Z</dcterms:modified>
</cp:coreProperties>
</file>